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>
    <definedName name="_xlnm.Print_Area" localSheetId="0">'01.01'!$A$1:$H$84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<sst xmlns="http://schemas.openxmlformats.org/spreadsheetml/2006/main" count="59" uniqueCount="59">
  <si>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</si>
  <si>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</si>
  <si>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</si>
  <si>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</si>
  <si>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</si>
  <si>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</si>
  <si>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</si>
  <si>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</si>
  <si>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</si>
  <si>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</si>
  <si>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</si>
  <si>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</si>
  <si>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</si>
  <si>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</si>
  <si>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</si>
  <si>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</si>
  <si>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</si>
  <si>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</si>
  <si>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</si>
  <si>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</si>
  <si>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</si>
  <si>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</si>
  <si>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</si>
  <si>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</si>
  <si>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</si>
  <si>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</si>
  <si>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</si>
  <si>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</si>
  <si>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</si>
  <si>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</si>
  <si>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</si>
  <si>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</si>
  <si>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</si>
  <si>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</si>
  <si>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</si>
  <si>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</si>
  <si>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</si>
  <si>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</si>
  <si>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</si>
  <si>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</si>
  <si>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</si>
  <si>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</si>
  <si>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</si>
  <si>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</si>
  <si>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</si>
  <si>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</si>
  <si>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</si>
  <si>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</si>
  <si>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</si>
  <si>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</si>
  <si>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</si>
  <si>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</si>
  <si>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</si>
  <si>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</si>
  <si>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</si>
  <si>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</si>
  <si>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</si>
  <si>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INSTITUTO MUNICIPAL DE LA MUJER EN SAN JUAN DEL RIO, QRO</t>
  </si>
  <si>
    <t>Del 1 de Enero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</si>
</sst>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50" fillId="34" borderId="10" xfId="48" applyNumberFormat="1" applyFont="1" applyFill="1" applyBorder="1" applyAlignment="1">
      <alignment horizontal="center" vertical="center"/>
    </xf>
    <xf numFmtId="0" fontId="50" fillId="34" borderId="11" xfId="53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0" fillId="0" borderId="0" xfId="53" applyFont="1" applyFill="1" applyBorder="1" applyAlignment="1">
      <alignment vertical="center"/>
      <protection/>
    </xf>
    <xf numFmtId="0" fontId="32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7" fillId="33" borderId="0" xfId="0" applyFont="1" applyFill="1" applyBorder="1" applyAlignment="1">
      <alignment vertical="top"/>
    </xf>
    <xf numFmtId="0" fontId="32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3" xfId="0" applyFont="1" applyFill="1" applyBorder="1" applyAlignment="1">
      <alignment vertical="top"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 vertical="top"/>
    </xf>
    <xf numFmtId="3" fontId="4" fillId="33" borderId="16" xfId="0" applyNumberFormat="1" applyFont="1" applyFill="1" applyBorder="1" applyAlignment="1">
      <alignment vertical="top"/>
    </xf>
    <xf numFmtId="3" fontId="3" fillId="33" borderId="16" xfId="0" applyNumberFormat="1" applyFont="1" applyFill="1" applyBorder="1" applyAlignment="1" applyProtection="1">
      <alignment horizontal="right" vertical="top" indent="1"/>
      <protection/>
    </xf>
    <xf numFmtId="3" fontId="4" fillId="33" borderId="16" xfId="48" applyNumberFormat="1" applyFont="1" applyFill="1" applyBorder="1" applyAlignment="1" applyProtection="1">
      <alignment horizontal="right" vertical="top" indent="1"/>
      <protection locked="0"/>
    </xf>
    <xf numFmtId="3" fontId="5" fillId="33" borderId="16" xfId="0" applyNumberFormat="1" applyFont="1" applyFill="1" applyBorder="1" applyAlignment="1">
      <alignment horizontal="right" vertical="top" indent="1"/>
    </xf>
    <xf numFmtId="3" fontId="4" fillId="33" borderId="16" xfId="0" applyNumberFormat="1" applyFont="1" applyFill="1" applyBorder="1" applyAlignment="1" applyProtection="1">
      <alignment horizontal="right" vertical="top" indent="1"/>
      <protection locked="0"/>
    </xf>
    <xf numFmtId="3" fontId="4" fillId="33" borderId="16" xfId="0" applyNumberFormat="1" applyFont="1" applyFill="1" applyBorder="1" applyAlignment="1">
      <alignment horizontal="right" vertical="top" indent="1"/>
    </xf>
    <xf numFmtId="3" fontId="3" fillId="33" borderId="16" xfId="48" applyNumberFormat="1" applyFont="1" applyFill="1" applyBorder="1" applyAlignment="1" applyProtection="1">
      <alignment horizontal="right" vertical="top" indent="1"/>
      <protection/>
    </xf>
    <xf numFmtId="0" fontId="7" fillId="33" borderId="17" xfId="0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vertical="top"/>
    </xf>
    <xf numFmtId="3" fontId="3" fillId="33" borderId="12" xfId="0" applyNumberFormat="1" applyFont="1" applyFill="1" applyBorder="1" applyAlignment="1" applyProtection="1">
      <alignment vertical="top"/>
      <protection/>
    </xf>
    <xf numFmtId="3" fontId="4" fillId="33" borderId="12" xfId="48" applyNumberFormat="1" applyFont="1" applyFill="1" applyBorder="1" applyAlignment="1" applyProtection="1">
      <alignment vertical="top"/>
      <protection locked="0"/>
    </xf>
    <xf numFmtId="3" fontId="5" fillId="33" borderId="12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 applyProtection="1">
      <alignment vertical="top"/>
      <protection locked="0"/>
    </xf>
    <xf numFmtId="3" fontId="3" fillId="33" borderId="12" xfId="48" applyNumberFormat="1" applyFont="1" applyFill="1" applyBorder="1" applyAlignment="1" applyProtection="1">
      <alignment vertical="top"/>
      <protection/>
    </xf>
    <xf numFmtId="0" fontId="7" fillId="33" borderId="14" xfId="0" applyFont="1" applyFill="1" applyBorder="1" applyAlignment="1">
      <alignment vertical="top"/>
    </xf>
    <xf numFmtId="164" fontId="50" fillId="34" borderId="18" xfId="48" applyNumberFormat="1" applyFont="1" applyFill="1" applyBorder="1" applyAlignment="1">
      <alignment horizontal="center" vertical="center"/>
    </xf>
    <xf numFmtId="0" fontId="50" fillId="34" borderId="19" xfId="53" applyFont="1" applyFill="1" applyBorder="1" applyAlignment="1">
      <alignment horizontal="center" vertical="center"/>
      <protection/>
    </xf>
    <xf numFmtId="164" fontId="50" fillId="34" borderId="19" xfId="48" applyNumberFormat="1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0" fillId="33" borderId="23" xfId="53" applyFont="1" applyFill="1" applyBorder="1" applyAlignment="1">
      <alignment horizontal="center"/>
      <protection/>
    </xf>
    <xf numFmtId="0" fontId="10" fillId="33" borderId="0" xfId="53" applyFont="1" applyFill="1" applyBorder="1" applyAlignment="1">
      <alignment horizontal="center"/>
      <protection/>
    </xf>
    <xf numFmtId="0" fontId="10" fillId="33" borderId="24" xfId="53" applyFont="1" applyFill="1" applyBorder="1" applyAlignment="1">
      <alignment horizontal="center"/>
      <protection/>
    </xf>
    <xf numFmtId="0" fontId="10" fillId="33" borderId="25" xfId="53" applyFont="1" applyFill="1" applyBorder="1" applyAlignment="1">
      <alignment horizontal="center"/>
      <protection/>
    </xf>
    <xf numFmtId="0" fontId="10" fillId="33" borderId="26" xfId="53" applyFont="1" applyFill="1" applyBorder="1" applyAlignment="1">
      <alignment horizontal="center"/>
      <protection/>
    </xf>
    <xf numFmtId="0" fontId="10" fillId="33" borderId="27" xfId="53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 indent="2"/>
    </xf>
    <xf numFmtId="0" fontId="4" fillId="33" borderId="13" xfId="0" applyFont="1" applyFill="1" applyBorder="1" applyAlignment="1">
      <alignment horizontal="left" vertical="top" wrapText="1" indent="2"/>
    </xf>
    <xf numFmtId="0" fontId="3" fillId="33" borderId="0" xfId="0" applyFont="1" applyFill="1" applyBorder="1" applyAlignment="1">
      <alignment horizontal="left" vertical="top" wrapText="1" indent="1"/>
    </xf>
    <xf numFmtId="0" fontId="3" fillId="33" borderId="13" xfId="0" applyFont="1" applyFill="1" applyBorder="1" applyAlignment="1">
      <alignment horizontal="left" vertical="top" wrapText="1" indent="1"/>
    </xf>
    <xf numFmtId="0" fontId="4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50" fillId="34" borderId="29" xfId="53" applyFont="1" applyFill="1" applyBorder="1" applyAlignment="1">
      <alignment horizontal="center" vertical="center"/>
      <protection/>
    </xf>
    <xf numFmtId="0" fontId="50" fillId="34" borderId="19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142875</xdr:rowOff>
    </xdr:from>
    <xdr:to>
      <xdr:col>2</xdr:col>
      <xdr:colOff>2371725</xdr:colOff>
      <xdr:row>4</xdr:row>
      <xdr:rowOff>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26504" t="32868" r="43505" b="18818"/>
        <a:stretch>
          <a:fillRect/>
        </a:stretch>
      </xdr:blipFill>
      <xdr:spPr>
        <a:xfrm>
          <a:off x="171450" y="342900"/>
          <a:ext cx="2400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1038225</xdr:colOff>
      <xdr:row>76</xdr:row>
      <xdr:rowOff>0</xdr:rowOff>
    </xdr:from>
    <xdr:to>
      <xdr:col>3</xdr:col>
      <xdr:colOff>485775</xdr:colOff>
      <xdr:row>80</xdr:row>
      <xdr:rowOff>66675</xdr:rowOff>
    </xdr:to>
    <xdr:grpSp>
      <xdr:nvGrpSpPr>
        <xdr:cNvPr id="2" name="5 Grupo"/>
        <xdr:cNvGrpSpPr>
          <a:grpSpLocks/>
        </xdr:cNvGrpSpPr>
      </xdr:nvGrpSpPr>
      <xdr:grpSpPr>
        <a:xfrm>
          <a:off x="1238250" y="13763625"/>
          <a:ext cx="3676650" cy="828675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0631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1466850</xdr:colOff>
      <xdr:row>76</xdr:row>
      <xdr:rowOff>0</xdr:rowOff>
    </xdr:from>
    <xdr:to>
      <xdr:col>5</xdr:col>
      <xdr:colOff>438150</xdr:colOff>
      <xdr:row>80</xdr:row>
      <xdr:rowOff>66675</xdr:rowOff>
    </xdr:to>
    <xdr:grpSp>
      <xdr:nvGrpSpPr>
        <xdr:cNvPr id="5" name="6 Grupo"/>
        <xdr:cNvGrpSpPr>
          <a:grpSpLocks/>
        </xdr:cNvGrpSpPr>
      </xdr:nvGrpSpPr>
      <xdr:grpSpPr>
        <a:xfrm>
          <a:off x="5895975" y="13763625"/>
          <a:ext cx="3724275" cy="828675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7231" y="16259175"/>
            <a:ext cx="31448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DEL INSTITUTO MUNICIPAL DE LA MUJER EN SAN JUAN DEL RÍO, QRO.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9362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4"/>
  <sheetViews>
    <sheetView showGridLines="0" tabSelected="1" view="pageBreakPreview" zoomScale="115" zoomScaleSheetLayoutView="115" workbookViewId="0" topLeftCell="A59">
      <selection activeCell="D83" sqref="D83"/>
    </sheetView>
  </sheetViews>
  <sheetFormatPr defaultColWidth="0" defaultRowHeight="15" zeroHeight="1"/>
  <cols>
    <col min="1" max="1" width="2.00390625" style="10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5" customWidth="1"/>
    <col min="9" max="16384" width="0" style="0" hidden="1" customWidth="1"/>
  </cols>
  <sheetData>
    <row r="1" ht="15.75" thickBot="1"/>
    <row r="2" spans="2:7" ht="20.25">
      <c r="B2" s="53" t="s">
        <v>57</v>
      </c>
      <c r="C2" s="54"/>
      <c r="D2" s="54"/>
      <c r="E2" s="54"/>
      <c r="F2" s="54"/>
      <c r="G2" s="55"/>
    </row>
    <row r="3" spans="2:7" ht="15.75">
      <c r="B3" s="56" t="s">
        <v>0</v>
      </c>
      <c r="C3" s="57"/>
      <c r="D3" s="57"/>
      <c r="E3" s="57"/>
      <c r="F3" s="57"/>
      <c r="G3" s="58"/>
    </row>
    <row r="4" spans="2:7" ht="15.75">
      <c r="B4" s="56" t="s">
        <v>58</v>
      </c>
      <c r="C4" s="57"/>
      <c r="D4" s="57"/>
      <c r="E4" s="57"/>
      <c r="F4" s="57"/>
      <c r="G4" s="58"/>
    </row>
    <row r="5" spans="2:7" ht="16.5" thickBot="1">
      <c r="B5" s="59" t="s">
        <v>50</v>
      </c>
      <c r="C5" s="60"/>
      <c r="D5" s="60"/>
      <c r="E5" s="60"/>
      <c r="F5" s="60"/>
      <c r="G5" s="61"/>
    </row>
    <row r="6" spans="2:7" ht="15.75" thickBot="1">
      <c r="B6" s="2"/>
      <c r="C6" s="11"/>
      <c r="D6" s="3"/>
      <c r="E6" s="8"/>
      <c r="F6" s="4"/>
      <c r="G6" s="4"/>
    </row>
    <row r="7" spans="2:11" ht="15.75" thickBot="1">
      <c r="B7" s="50"/>
      <c r="C7" s="74" t="s">
        <v>1</v>
      </c>
      <c r="D7" s="75"/>
      <c r="E7" s="49">
        <v>2024</v>
      </c>
      <c r="F7" s="47">
        <v>2023</v>
      </c>
      <c r="G7" s="48"/>
      <c r="H7" s="9"/>
      <c r="I7" s="6"/>
      <c r="J7" s="6"/>
      <c r="K7" s="7"/>
    </row>
    <row r="8" spans="2:7" ht="15" customHeight="1">
      <c r="B8" s="22"/>
      <c r="C8" s="66" t="s">
        <v>2</v>
      </c>
      <c r="D8" s="67"/>
      <c r="E8" s="32"/>
      <c r="F8" s="40"/>
      <c r="G8" s="23"/>
    </row>
    <row r="9" spans="2:7" ht="15">
      <c r="B9" s="24"/>
      <c r="C9" s="70" t="s">
        <v>52</v>
      </c>
      <c r="D9" s="71"/>
      <c r="E9" s="33">
        <f>E10+E11+E12+E13+E14+E15+E16</f>
        <v>557.52</v>
      </c>
      <c r="F9" s="41">
        <f>SUM(F10:F16)</f>
        <v>9180.36</v>
      </c>
      <c r="G9" s="23"/>
    </row>
    <row r="10" spans="1:7" ht="15">
      <c r="A10" s="10">
        <v>4110</v>
      </c>
      <c r="B10" s="25"/>
      <c r="C10" s="68" t="s">
        <v>4</v>
      </c>
      <c r="D10" s="69"/>
      <c r="E10" s="34">
        <v>0</v>
      </c>
      <c r="F10" s="42">
        <v>0</v>
      </c>
      <c r="G10" s="23"/>
    </row>
    <row r="11" spans="1:7" ht="15" customHeight="1">
      <c r="A11" s="10">
        <v>4120</v>
      </c>
      <c r="B11" s="25"/>
      <c r="C11" s="68" t="s">
        <v>6</v>
      </c>
      <c r="D11" s="69"/>
      <c r="E11" s="34">
        <v>0</v>
      </c>
      <c r="F11" s="42">
        <v>0</v>
      </c>
      <c r="G11" s="23"/>
    </row>
    <row r="12" spans="1:7" ht="15" customHeight="1">
      <c r="A12" s="10">
        <v>4130</v>
      </c>
      <c r="B12" s="25"/>
      <c r="C12" s="68" t="s">
        <v>8</v>
      </c>
      <c r="D12" s="69"/>
      <c r="E12" s="34">
        <v>0</v>
      </c>
      <c r="F12" s="42">
        <v>0</v>
      </c>
      <c r="G12" s="23"/>
    </row>
    <row r="13" spans="1:7" ht="15">
      <c r="A13" s="10">
        <v>4140</v>
      </c>
      <c r="B13" s="25"/>
      <c r="C13" s="68" t="s">
        <v>10</v>
      </c>
      <c r="D13" s="69"/>
      <c r="E13" s="34">
        <v>0</v>
      </c>
      <c r="F13" s="42">
        <v>0</v>
      </c>
      <c r="G13" s="23"/>
    </row>
    <row r="14" spans="1:7" ht="15">
      <c r="A14" s="10">
        <v>4150</v>
      </c>
      <c r="B14" s="25"/>
      <c r="C14" s="68" t="s">
        <v>48</v>
      </c>
      <c r="D14" s="69"/>
      <c r="E14" s="34">
        <v>557.52</v>
      </c>
      <c r="F14" s="42">
        <v>9180.36</v>
      </c>
      <c r="G14" s="23"/>
    </row>
    <row r="15" spans="1:7" ht="15">
      <c r="A15" s="10">
        <v>4160</v>
      </c>
      <c r="B15" s="25"/>
      <c r="C15" s="68" t="s">
        <v>47</v>
      </c>
      <c r="D15" s="69"/>
      <c r="E15" s="34">
        <v>0</v>
      </c>
      <c r="F15" s="42">
        <v>0</v>
      </c>
      <c r="G15" s="23"/>
    </row>
    <row r="16" spans="1:7" ht="15" customHeight="1">
      <c r="A16" s="10">
        <v>4170</v>
      </c>
      <c r="B16" s="25"/>
      <c r="C16" s="68" t="s">
        <v>49</v>
      </c>
      <c r="D16" s="69"/>
      <c r="E16" s="34">
        <v>0</v>
      </c>
      <c r="F16" s="42">
        <v>0</v>
      </c>
      <c r="G16" s="23"/>
    </row>
    <row r="17" spans="2:7" ht="6" customHeight="1">
      <c r="B17" s="24"/>
      <c r="C17" s="72"/>
      <c r="D17" s="73"/>
      <c r="E17" s="35"/>
      <c r="F17" s="43"/>
      <c r="G17" s="23"/>
    </row>
    <row r="18" spans="2:7" ht="27" customHeight="1">
      <c r="B18" s="24"/>
      <c r="C18" s="70" t="s">
        <v>54</v>
      </c>
      <c r="D18" s="71"/>
      <c r="E18" s="33">
        <f>SUM(E19:E20)</f>
        <v>0</v>
      </c>
      <c r="F18" s="41">
        <f>SUM(F19:F20)</f>
        <v>6000000</v>
      </c>
      <c r="G18" s="23"/>
    </row>
    <row r="19" spans="1:7" ht="15">
      <c r="A19" s="10">
        <v>4210</v>
      </c>
      <c r="B19" s="25"/>
      <c r="C19" s="68" t="s">
        <v>53</v>
      </c>
      <c r="D19" s="69"/>
      <c r="E19" s="36">
        <v>0</v>
      </c>
      <c r="F19" s="44">
        <v>6000000</v>
      </c>
      <c r="G19" s="23"/>
    </row>
    <row r="20" spans="1:7" ht="15">
      <c r="A20" s="10">
        <v>4220</v>
      </c>
      <c r="B20" s="25"/>
      <c r="C20" s="68" t="s">
        <v>46</v>
      </c>
      <c r="D20" s="69"/>
      <c r="E20" s="34">
        <v>0</v>
      </c>
      <c r="F20" s="42">
        <v>0</v>
      </c>
      <c r="G20" s="23"/>
    </row>
    <row r="21" spans="2:7" ht="6" customHeight="1">
      <c r="B21" s="24"/>
      <c r="C21" s="68"/>
      <c r="D21" s="69"/>
      <c r="E21" s="35"/>
      <c r="F21" s="43"/>
      <c r="G21" s="23"/>
    </row>
    <row r="22" spans="2:7" ht="15" customHeight="1">
      <c r="B22" s="25"/>
      <c r="C22" s="70" t="s">
        <v>21</v>
      </c>
      <c r="D22" s="71"/>
      <c r="E22" s="33">
        <f>SUM(E23:E27)</f>
        <v>2100000</v>
      </c>
      <c r="F22" s="41">
        <f>SUM(F23:F27)</f>
        <v>0</v>
      </c>
      <c r="G22" s="23"/>
    </row>
    <row r="23" spans="1:7" ht="15">
      <c r="A23" s="10">
        <v>4310</v>
      </c>
      <c r="B23" s="25"/>
      <c r="C23" s="68" t="s">
        <v>23</v>
      </c>
      <c r="D23" s="69"/>
      <c r="E23" s="34">
        <v>0</v>
      </c>
      <c r="F23" s="42">
        <v>0</v>
      </c>
      <c r="G23" s="23"/>
    </row>
    <row r="24" spans="1:7" ht="15" customHeight="1">
      <c r="A24" s="10">
        <v>4320</v>
      </c>
      <c r="B24" s="25"/>
      <c r="C24" s="68" t="s">
        <v>24</v>
      </c>
      <c r="D24" s="69"/>
      <c r="E24" s="34">
        <v>0</v>
      </c>
      <c r="F24" s="42">
        <v>0</v>
      </c>
      <c r="G24" s="23"/>
    </row>
    <row r="25" spans="1:7" ht="15">
      <c r="A25" s="10">
        <v>4330</v>
      </c>
      <c r="B25" s="25"/>
      <c r="C25" s="68" t="s">
        <v>25</v>
      </c>
      <c r="D25" s="69"/>
      <c r="E25" s="34">
        <v>0</v>
      </c>
      <c r="F25" s="42">
        <v>0</v>
      </c>
      <c r="G25" s="23"/>
    </row>
    <row r="26" spans="1:7" ht="15" customHeight="1">
      <c r="A26" s="10">
        <v>4340</v>
      </c>
      <c r="B26" s="25"/>
      <c r="C26" s="68" t="s">
        <v>27</v>
      </c>
      <c r="D26" s="69"/>
      <c r="E26" s="34">
        <v>0</v>
      </c>
      <c r="F26" s="42">
        <v>0</v>
      </c>
      <c r="G26" s="23"/>
    </row>
    <row r="27" spans="1:7" ht="15" customHeight="1">
      <c r="A27" s="10">
        <v>4390</v>
      </c>
      <c r="B27" s="25"/>
      <c r="C27" s="68" t="s">
        <v>29</v>
      </c>
      <c r="D27" s="69"/>
      <c r="E27" s="34">
        <v>2100000</v>
      </c>
      <c r="F27" s="42">
        <v>0</v>
      </c>
      <c r="G27" s="23"/>
    </row>
    <row r="28" spans="2:7" ht="6" customHeight="1">
      <c r="B28" s="24"/>
      <c r="C28" s="68"/>
      <c r="D28" s="69"/>
      <c r="E28" s="37"/>
      <c r="F28" s="40"/>
      <c r="G28" s="23"/>
    </row>
    <row r="29" spans="2:7" ht="15" customHeight="1">
      <c r="B29" s="26"/>
      <c r="C29" s="66" t="s">
        <v>31</v>
      </c>
      <c r="D29" s="67"/>
      <c r="E29" s="33">
        <f>E9+E18+E22</f>
        <v>2100557.52</v>
      </c>
      <c r="F29" s="41">
        <f>F9+F18+F22</f>
        <v>6009180.36</v>
      </c>
      <c r="G29" s="27"/>
    </row>
    <row r="30" spans="2:7" ht="15">
      <c r="B30" s="24"/>
      <c r="C30" s="68"/>
      <c r="D30" s="69"/>
      <c r="E30" s="37"/>
      <c r="F30" s="40"/>
      <c r="G30" s="23"/>
    </row>
    <row r="31" spans="2:7" ht="15" customHeight="1">
      <c r="B31" s="28"/>
      <c r="C31" s="66" t="s">
        <v>3</v>
      </c>
      <c r="D31" s="67"/>
      <c r="E31" s="37"/>
      <c r="F31" s="40"/>
      <c r="G31" s="29"/>
    </row>
    <row r="32" spans="2:7" ht="15" customHeight="1">
      <c r="B32" s="28"/>
      <c r="C32" s="70" t="s">
        <v>55</v>
      </c>
      <c r="D32" s="71"/>
      <c r="E32" s="33">
        <f>SUM(E33:E35)</f>
        <v>1911915.48</v>
      </c>
      <c r="F32" s="41">
        <f>SUM(F33:F35)</f>
        <v>7037451.83</v>
      </c>
      <c r="G32" s="29"/>
    </row>
    <row r="33" spans="1:7" ht="15">
      <c r="A33" s="10">
        <v>5110</v>
      </c>
      <c r="B33" s="28"/>
      <c r="C33" s="68" t="s">
        <v>5</v>
      </c>
      <c r="D33" s="69"/>
      <c r="E33" s="34">
        <v>648137.61</v>
      </c>
      <c r="F33" s="42">
        <v>3123247.32</v>
      </c>
      <c r="G33" s="29"/>
    </row>
    <row r="34" spans="1:7" ht="15">
      <c r="A34" s="10">
        <v>5120</v>
      </c>
      <c r="B34" s="28"/>
      <c r="C34" s="68" t="s">
        <v>7</v>
      </c>
      <c r="D34" s="69"/>
      <c r="E34" s="34">
        <v>33750.54</v>
      </c>
      <c r="F34" s="42">
        <v>492077.11</v>
      </c>
      <c r="G34" s="29"/>
    </row>
    <row r="35" spans="1:7" ht="15">
      <c r="A35" s="10">
        <v>5130</v>
      </c>
      <c r="B35" s="28"/>
      <c r="C35" s="68" t="s">
        <v>9</v>
      </c>
      <c r="D35" s="69"/>
      <c r="E35" s="34">
        <v>1230027.33</v>
      </c>
      <c r="F35" s="42">
        <v>3422127.4</v>
      </c>
      <c r="G35" s="29"/>
    </row>
    <row r="36" spans="2:7" ht="6" customHeight="1">
      <c r="B36" s="28"/>
      <c r="C36" s="68"/>
      <c r="D36" s="69"/>
      <c r="E36" s="35"/>
      <c r="F36" s="43"/>
      <c r="G36" s="29"/>
    </row>
    <row r="37" spans="2:7" ht="15" customHeight="1">
      <c r="B37" s="28"/>
      <c r="C37" s="70" t="s">
        <v>11</v>
      </c>
      <c r="D37" s="71"/>
      <c r="E37" s="33">
        <f>SUM(E38:E46)</f>
        <v>0</v>
      </c>
      <c r="F37" s="41">
        <f>SUM(F38:F46)</f>
        <v>430.99</v>
      </c>
      <c r="G37" s="29"/>
    </row>
    <row r="38" spans="1:7" ht="15" customHeight="1">
      <c r="A38" s="10">
        <v>5210</v>
      </c>
      <c r="B38" s="28"/>
      <c r="C38" s="68" t="s">
        <v>12</v>
      </c>
      <c r="D38" s="69"/>
      <c r="E38" s="34">
        <v>0</v>
      </c>
      <c r="F38" s="42">
        <v>0</v>
      </c>
      <c r="G38" s="29"/>
    </row>
    <row r="39" spans="1:7" ht="15" customHeight="1">
      <c r="A39" s="10">
        <v>5220</v>
      </c>
      <c r="B39" s="28"/>
      <c r="C39" s="68" t="s">
        <v>13</v>
      </c>
      <c r="D39" s="69"/>
      <c r="E39" s="34">
        <v>0</v>
      </c>
      <c r="F39" s="42">
        <v>0</v>
      </c>
      <c r="G39" s="29"/>
    </row>
    <row r="40" spans="1:7" ht="15">
      <c r="A40" s="10">
        <v>5230</v>
      </c>
      <c r="B40" s="28"/>
      <c r="C40" s="68" t="s">
        <v>14</v>
      </c>
      <c r="D40" s="69"/>
      <c r="E40" s="34">
        <v>0</v>
      </c>
      <c r="F40" s="42">
        <v>0</v>
      </c>
      <c r="G40" s="29"/>
    </row>
    <row r="41" spans="1:7" ht="15">
      <c r="A41" s="10">
        <v>5240</v>
      </c>
      <c r="B41" s="28"/>
      <c r="C41" s="68" t="s">
        <v>15</v>
      </c>
      <c r="D41" s="69"/>
      <c r="E41" s="34">
        <v>0</v>
      </c>
      <c r="F41" s="42">
        <v>430.99</v>
      </c>
      <c r="G41" s="29"/>
    </row>
    <row r="42" spans="1:7" ht="15">
      <c r="A42" s="10">
        <v>5250</v>
      </c>
      <c r="B42" s="28"/>
      <c r="C42" s="68" t="s">
        <v>16</v>
      </c>
      <c r="D42" s="69"/>
      <c r="E42" s="34">
        <v>0</v>
      </c>
      <c r="F42" s="42">
        <v>0</v>
      </c>
      <c r="G42" s="29"/>
    </row>
    <row r="43" spans="1:7" ht="15" customHeight="1">
      <c r="A43" s="10">
        <v>5260</v>
      </c>
      <c r="B43" s="28"/>
      <c r="C43" s="68" t="s">
        <v>18</v>
      </c>
      <c r="D43" s="69"/>
      <c r="E43" s="34">
        <v>0</v>
      </c>
      <c r="F43" s="42">
        <v>0</v>
      </c>
      <c r="G43" s="29"/>
    </row>
    <row r="44" spans="1:7" ht="15" customHeight="1">
      <c r="A44" s="10">
        <v>5270</v>
      </c>
      <c r="B44" s="28"/>
      <c r="C44" s="68" t="s">
        <v>19</v>
      </c>
      <c r="D44" s="69"/>
      <c r="E44" s="34">
        <v>0</v>
      </c>
      <c r="F44" s="42">
        <v>0</v>
      </c>
      <c r="G44" s="29"/>
    </row>
    <row r="45" spans="1:7" ht="15">
      <c r="A45" s="10">
        <v>5280</v>
      </c>
      <c r="B45" s="28"/>
      <c r="C45" s="68" t="s">
        <v>20</v>
      </c>
      <c r="D45" s="69"/>
      <c r="E45" s="34">
        <v>0</v>
      </c>
      <c r="F45" s="42">
        <v>0</v>
      </c>
      <c r="G45" s="29"/>
    </row>
    <row r="46" spans="1:7" ht="15">
      <c r="A46" s="10">
        <v>5290</v>
      </c>
      <c r="B46" s="28"/>
      <c r="C46" s="68" t="s">
        <v>22</v>
      </c>
      <c r="D46" s="69"/>
      <c r="E46" s="34">
        <v>0</v>
      </c>
      <c r="F46" s="42">
        <v>0</v>
      </c>
      <c r="G46" s="29"/>
    </row>
    <row r="47" spans="2:7" ht="6" customHeight="1">
      <c r="B47" s="28"/>
      <c r="C47" s="68"/>
      <c r="D47" s="69"/>
      <c r="E47" s="35"/>
      <c r="F47" s="43"/>
      <c r="G47" s="29"/>
    </row>
    <row r="48" spans="2:7" ht="15" customHeight="1">
      <c r="B48" s="28"/>
      <c r="C48" s="70" t="s">
        <v>17</v>
      </c>
      <c r="D48" s="71"/>
      <c r="E48" s="33">
        <f>SUM(E49:E51)</f>
        <v>0</v>
      </c>
      <c r="F48" s="41">
        <f>SUM(F49:F51)</f>
        <v>0</v>
      </c>
      <c r="G48" s="29"/>
    </row>
    <row r="49" spans="1:7" ht="15">
      <c r="A49" s="10">
        <v>5310</v>
      </c>
      <c r="B49" s="28"/>
      <c r="C49" s="68" t="s">
        <v>26</v>
      </c>
      <c r="D49" s="69"/>
      <c r="E49" s="34">
        <v>0</v>
      </c>
      <c r="F49" s="42">
        <v>0</v>
      </c>
      <c r="G49" s="29"/>
    </row>
    <row r="50" spans="1:7" ht="15">
      <c r="A50" s="10">
        <v>5320</v>
      </c>
      <c r="B50" s="28"/>
      <c r="C50" s="68" t="s">
        <v>28</v>
      </c>
      <c r="D50" s="69"/>
      <c r="E50" s="34">
        <v>0</v>
      </c>
      <c r="F50" s="42">
        <v>0</v>
      </c>
      <c r="G50" s="29"/>
    </row>
    <row r="51" spans="1:7" ht="15">
      <c r="A51" s="10">
        <v>5330</v>
      </c>
      <c r="B51" s="28"/>
      <c r="C51" s="68" t="s">
        <v>30</v>
      </c>
      <c r="D51" s="69"/>
      <c r="E51" s="34">
        <v>0</v>
      </c>
      <c r="F51" s="42">
        <v>0</v>
      </c>
      <c r="G51" s="29"/>
    </row>
    <row r="52" spans="2:7" ht="6" customHeight="1">
      <c r="B52" s="28"/>
      <c r="C52" s="68"/>
      <c r="D52" s="69"/>
      <c r="E52" s="35"/>
      <c r="F52" s="43"/>
      <c r="G52" s="29"/>
    </row>
    <row r="53" spans="2:7" ht="15" customHeight="1">
      <c r="B53" s="28"/>
      <c r="C53" s="70" t="s">
        <v>32</v>
      </c>
      <c r="D53" s="71"/>
      <c r="E53" s="38">
        <f>SUM(E54:E58)</f>
        <v>0</v>
      </c>
      <c r="F53" s="45">
        <f>SUM(F54:F58)</f>
        <v>0</v>
      </c>
      <c r="G53" s="29"/>
    </row>
    <row r="54" spans="1:7" ht="15" customHeight="1">
      <c r="A54" s="10">
        <v>5410</v>
      </c>
      <c r="B54" s="28"/>
      <c r="C54" s="68" t="s">
        <v>33</v>
      </c>
      <c r="D54" s="69"/>
      <c r="E54" s="34">
        <v>0</v>
      </c>
      <c r="F54" s="42">
        <v>0</v>
      </c>
      <c r="G54" s="29"/>
    </row>
    <row r="55" spans="1:7" ht="15" customHeight="1">
      <c r="A55" s="10">
        <v>5420</v>
      </c>
      <c r="B55" s="28"/>
      <c r="C55" s="68" t="s">
        <v>34</v>
      </c>
      <c r="D55" s="69"/>
      <c r="E55" s="34">
        <v>0</v>
      </c>
      <c r="F55" s="42">
        <v>0</v>
      </c>
      <c r="G55" s="29"/>
    </row>
    <row r="56" spans="1:7" ht="15" customHeight="1">
      <c r="A56" s="10">
        <v>5430</v>
      </c>
      <c r="B56" s="28"/>
      <c r="C56" s="68" t="s">
        <v>35</v>
      </c>
      <c r="D56" s="69"/>
      <c r="E56" s="34">
        <v>0</v>
      </c>
      <c r="F56" s="42">
        <v>0</v>
      </c>
      <c r="G56" s="23"/>
    </row>
    <row r="57" spans="1:7" ht="15">
      <c r="A57" s="10">
        <v>5440</v>
      </c>
      <c r="B57" s="28"/>
      <c r="C57" s="68" t="s">
        <v>36</v>
      </c>
      <c r="D57" s="69"/>
      <c r="E57" s="34">
        <v>0</v>
      </c>
      <c r="F57" s="42">
        <v>0</v>
      </c>
      <c r="G57" s="23"/>
    </row>
    <row r="58" spans="1:7" ht="15">
      <c r="A58" s="10">
        <v>5450</v>
      </c>
      <c r="B58" s="28"/>
      <c r="C58" s="68" t="s">
        <v>37</v>
      </c>
      <c r="D58" s="69"/>
      <c r="E58" s="34">
        <v>0</v>
      </c>
      <c r="F58" s="42">
        <v>0</v>
      </c>
      <c r="G58" s="23"/>
    </row>
    <row r="59" spans="2:7" ht="6" customHeight="1">
      <c r="B59" s="28"/>
      <c r="C59" s="68"/>
      <c r="D59" s="69"/>
      <c r="E59" s="35"/>
      <c r="F59" s="43"/>
      <c r="G59" s="23"/>
    </row>
    <row r="60" spans="2:7" ht="15" customHeight="1">
      <c r="B60" s="28"/>
      <c r="C60" s="70" t="s">
        <v>38</v>
      </c>
      <c r="D60" s="71"/>
      <c r="E60" s="38">
        <f>SUM(E61:E64)</f>
        <v>13026.93</v>
      </c>
      <c r="F60" s="45">
        <f>SUM(F61:F64)</f>
        <v>17977.13</v>
      </c>
      <c r="G60" s="23"/>
    </row>
    <row r="61" spans="1:7" ht="15" customHeight="1">
      <c r="A61" s="10">
        <v>5510</v>
      </c>
      <c r="B61" s="28"/>
      <c r="C61" s="68" t="s">
        <v>39</v>
      </c>
      <c r="D61" s="69"/>
      <c r="E61" s="34">
        <v>13026.93</v>
      </c>
      <c r="F61" s="42">
        <v>17977.13</v>
      </c>
      <c r="G61" s="23"/>
    </row>
    <row r="62" spans="1:7" ht="15">
      <c r="A62" s="10">
        <v>5520</v>
      </c>
      <c r="B62" s="28"/>
      <c r="C62" s="68" t="s">
        <v>40</v>
      </c>
      <c r="D62" s="69"/>
      <c r="E62" s="34">
        <v>0</v>
      </c>
      <c r="F62" s="42">
        <v>0</v>
      </c>
      <c r="G62" s="23"/>
    </row>
    <row r="63" spans="1:7" ht="15" customHeight="1">
      <c r="A63" s="10">
        <v>5530</v>
      </c>
      <c r="B63" s="28"/>
      <c r="C63" s="68" t="s">
        <v>41</v>
      </c>
      <c r="D63" s="69"/>
      <c r="E63" s="34">
        <v>0</v>
      </c>
      <c r="F63" s="42">
        <v>0</v>
      </c>
      <c r="G63" s="23"/>
    </row>
    <row r="64" spans="1:7" ht="15">
      <c r="A64" s="10">
        <v>5590</v>
      </c>
      <c r="B64" s="28"/>
      <c r="C64" s="68" t="s">
        <v>42</v>
      </c>
      <c r="D64" s="69"/>
      <c r="E64" s="34">
        <v>0</v>
      </c>
      <c r="F64" s="42">
        <v>0</v>
      </c>
      <c r="G64" s="23"/>
    </row>
    <row r="65" spans="2:7" ht="6" customHeight="1">
      <c r="B65" s="28"/>
      <c r="C65" s="68"/>
      <c r="D65" s="69"/>
      <c r="E65" s="35"/>
      <c r="F65" s="43"/>
      <c r="G65" s="23"/>
    </row>
    <row r="66" spans="2:7" ht="15">
      <c r="B66" s="28"/>
      <c r="C66" s="70" t="s">
        <v>43</v>
      </c>
      <c r="D66" s="71"/>
      <c r="E66" s="38">
        <f>E67</f>
        <v>0</v>
      </c>
      <c r="F66" s="45">
        <f>F67</f>
        <v>0</v>
      </c>
      <c r="G66" s="23"/>
    </row>
    <row r="67" spans="1:7" ht="15" customHeight="1">
      <c r="A67" s="10">
        <v>5610</v>
      </c>
      <c r="B67" s="28"/>
      <c r="C67" s="68" t="s">
        <v>44</v>
      </c>
      <c r="D67" s="69"/>
      <c r="E67" s="34">
        <v>0</v>
      </c>
      <c r="F67" s="42">
        <v>0</v>
      </c>
      <c r="G67" s="23"/>
    </row>
    <row r="68" spans="2:7" ht="8.25" customHeight="1">
      <c r="B68" s="28"/>
      <c r="C68" s="68"/>
      <c r="D68" s="69"/>
      <c r="E68" s="35"/>
      <c r="F68" s="43"/>
      <c r="G68" s="23"/>
    </row>
    <row r="69" spans="2:7" ht="15" customHeight="1">
      <c r="B69" s="28"/>
      <c r="C69" s="66" t="s">
        <v>45</v>
      </c>
      <c r="D69" s="67"/>
      <c r="E69" s="38">
        <f>E32+E37+E48+E53+E60+E66</f>
        <v>1924942.41</v>
      </c>
      <c r="F69" s="45">
        <f>F32+F37+F48+F53+F60+F66</f>
        <v>7055859.95</v>
      </c>
      <c r="G69" s="23"/>
    </row>
    <row r="70" spans="2:7" ht="15">
      <c r="B70" s="28"/>
      <c r="C70" s="68"/>
      <c r="D70" s="69"/>
      <c r="E70" s="37"/>
      <c r="F70" s="40"/>
      <c r="G70" s="23"/>
    </row>
    <row r="71" spans="2:7" ht="15" customHeight="1">
      <c r="B71" s="28"/>
      <c r="C71" s="66" t="s">
        <v>56</v>
      </c>
      <c r="D71" s="67"/>
      <c r="E71" s="38">
        <f>E29-E69</f>
        <v>175615.1100000001</v>
      </c>
      <c r="F71" s="45">
        <f>F29-F69</f>
        <v>-1046679.5899999999</v>
      </c>
      <c r="G71" s="23"/>
    </row>
    <row r="72" spans="2:7" ht="15">
      <c r="B72" s="30"/>
      <c r="C72" s="64"/>
      <c r="D72" s="65"/>
      <c r="E72" s="39"/>
      <c r="F72" s="46"/>
      <c r="G72" s="31"/>
    </row>
    <row r="73" spans="2:7" ht="15">
      <c r="B73" s="1"/>
      <c r="C73" s="62"/>
      <c r="D73" s="62"/>
      <c r="E73" s="20"/>
      <c r="F73" s="20"/>
      <c r="G73" s="20"/>
    </row>
    <row r="74" spans="2:7" ht="15">
      <c r="B74" s="63" t="s">
        <v>51</v>
      </c>
      <c r="C74" s="63"/>
      <c r="D74" s="63"/>
      <c r="E74" s="63"/>
      <c r="F74" s="63"/>
      <c r="G74" s="63"/>
    </row>
    <row r="75" spans="1:2" ht="15">
      <c r="A75" s="21"/>
      <c r="B75" s="5"/>
    </row>
    <row r="76" spans="1:2" ht="15">
      <c r="A76" s="21"/>
      <c r="B76" s="5"/>
    </row>
    <row r="77" spans="1:2" ht="15">
      <c r="A77" s="21"/>
      <c r="B77" s="5"/>
    </row>
    <row r="78" spans="1:2" ht="15">
      <c r="A78" s="21"/>
      <c r="B78" s="5"/>
    </row>
    <row r="79" spans="1:2" ht="15">
      <c r="A79" s="21"/>
      <c r="B79" s="5"/>
    </row>
    <row r="80" spans="1:2" ht="15">
      <c r="A80" s="21"/>
      <c r="B80" s="5"/>
    </row>
    <row r="81" spans="1:2" ht="15">
      <c r="A81" s="21"/>
      <c r="B81" s="5"/>
    </row>
    <row r="82" spans="3:6" ht="15">
      <c r="C82" s="12"/>
      <c r="E82" s="52"/>
      <c r="F82" s="52"/>
    </row>
    <row r="83" spans="1:8" s="13" customFormat="1" ht="15" customHeight="1">
      <c r="A83" s="14"/>
      <c r="C83" s="16"/>
      <c r="E83" s="51"/>
      <c r="F83" s="52"/>
      <c r="G83" s="52"/>
      <c r="H83" s="15"/>
    </row>
    <row r="84" spans="1:8" s="18" customFormat="1" ht="21.75" customHeight="1">
      <c r="A84" s="17"/>
      <c r="C84" s="16"/>
      <c r="E84" s="51"/>
      <c r="F84" s="52"/>
      <c r="G84" s="52"/>
      <c r="H84" s="19"/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</sheetData>
  <sheetProtection/>
  <mergeCells count="75">
    <mergeCell ref="C22:D22"/>
    <mergeCell ref="C23:D23"/>
    <mergeCell ref="C7:D7"/>
    <mergeCell ref="C10:D10"/>
    <mergeCell ref="C24:D24"/>
    <mergeCell ref="C25:D25"/>
    <mergeCell ref="C19:D19"/>
    <mergeCell ref="C12:D12"/>
    <mergeCell ref="C14:D14"/>
    <mergeCell ref="C15:D15"/>
    <mergeCell ref="C8:D8"/>
    <mergeCell ref="C9:D9"/>
    <mergeCell ref="C16:D16"/>
    <mergeCell ref="C17:D17"/>
    <mergeCell ref="C21:D21"/>
    <mergeCell ref="C11:D11"/>
    <mergeCell ref="C13:D13"/>
    <mergeCell ref="C18:D18"/>
    <mergeCell ref="C20:D2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7:D57"/>
    <mergeCell ref="C45:D45"/>
    <mergeCell ref="C46:D46"/>
    <mergeCell ref="C47:D47"/>
    <mergeCell ref="C48:D48"/>
    <mergeCell ref="C49:D49"/>
    <mergeCell ref="C50:D50"/>
    <mergeCell ref="C70:D70"/>
    <mergeCell ref="C69:D69"/>
    <mergeCell ref="C67:D67"/>
    <mergeCell ref="C68:D68"/>
    <mergeCell ref="C51:D51"/>
    <mergeCell ref="C52:D52"/>
    <mergeCell ref="C53:D53"/>
    <mergeCell ref="C54:D54"/>
    <mergeCell ref="C55:D55"/>
    <mergeCell ref="C56:D56"/>
    <mergeCell ref="C71:D71"/>
    <mergeCell ref="C63:D63"/>
    <mergeCell ref="C64:D64"/>
    <mergeCell ref="C65:D65"/>
    <mergeCell ref="C66:D66"/>
    <mergeCell ref="C58:D58"/>
    <mergeCell ref="C59:D59"/>
    <mergeCell ref="C60:D60"/>
    <mergeCell ref="C61:D61"/>
    <mergeCell ref="C62:D62"/>
    <mergeCell ref="E84:G84"/>
    <mergeCell ref="E83:G83"/>
    <mergeCell ref="B2:G2"/>
    <mergeCell ref="B3:G3"/>
    <mergeCell ref="B4:G4"/>
    <mergeCell ref="B5:G5"/>
    <mergeCell ref="C73:D73"/>
    <mergeCell ref="B74:G74"/>
    <mergeCell ref="E82:F82"/>
    <mergeCell ref="C72:D7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IMM</cp:lastModifiedBy>
  <cp:lastPrinted>2024-04-23T19:27:12Z</cp:lastPrinted>
  <dcterms:created xsi:type="dcterms:W3CDTF">2014-09-04T17:23:24Z</dcterms:created>
  <dcterms:modified xsi:type="dcterms:W3CDTF">2024-04-23T21:17:38Z</dcterms:modified>
  <cp:category/>
  <cp:version/>
  <cp:contentType/>
  <cp:contentStatus/>
</cp:coreProperties>
</file>